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<sst xmlns="http://schemas.openxmlformats.org/spreadsheetml/2006/main" count="288" uniqueCount="53">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</sst>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R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41155.6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74304.79999999999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41142.50000000001</v>
      </c>
      <c r="AE9" s="51">
        <f>AE10+AE15+AE23+AE31+AE45+AE49+AE50+AE57+AE58+AE67+AE68+AE71+AE81+AE74+AE76+AE75+AE65+AE82+AE84+AE83+AE66+AE38+AE85</f>
        <v>33162.299999999996</v>
      </c>
      <c r="AG9" s="50"/>
    </row>
    <row r="10" spans="1:31" ht="15.75">
      <c r="A10" s="4" t="s">
        <v>4</v>
      </c>
      <c r="B10" s="23">
        <f>5416.3-135.3-92-166.3-161.6-146.4</f>
        <v>4714.7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3614.5</v>
      </c>
      <c r="AE10" s="28">
        <f>B10+C10-AD10</f>
        <v>1100.1999999999998</v>
      </c>
    </row>
    <row r="11" spans="1:31" ht="15.75">
      <c r="A11" s="3" t="s">
        <v>5</v>
      </c>
      <c r="B11" s="23">
        <f>3618.2-24.9-77.3-69-105.1-50.3</f>
        <v>3291.5999999999995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3225.8</v>
      </c>
      <c r="AE11" s="28">
        <f>B11+C11-AD11</f>
        <v>65.79999999999927</v>
      </c>
    </row>
    <row r="12" spans="1:31" ht="15.75">
      <c r="A12" s="3" t="s">
        <v>2</v>
      </c>
      <c r="B12" s="37">
        <f>528.1-15.7-40.4-33.5-11.1</f>
        <v>427.4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411.7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995.7000000000004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372.99999999999994</v>
      </c>
      <c r="AE14" s="28">
        <f>AE10-AE11-AE12-AE13</f>
        <v>622.7000000000005</v>
      </c>
    </row>
    <row r="15" spans="1:31" ht="15" customHeight="1">
      <c r="A15" s="4" t="s">
        <v>6</v>
      </c>
      <c r="B15" s="23">
        <f>43096.1-7627.3</f>
        <v>35468.799999999996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>
        <v>556.1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16766.899999999998</v>
      </c>
      <c r="AE15" s="28">
        <f aca="true" t="shared" si="3" ref="AE15:AE29">B15+C15-AD15</f>
        <v>18701.899999999998</v>
      </c>
    </row>
    <row r="16" spans="1:32" ht="15.75">
      <c r="A16" s="3" t="s">
        <v>5</v>
      </c>
      <c r="B16" s="23">
        <f>20511.6-857.3</f>
        <v>19654.3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>
        <v>556.1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9811.5</v>
      </c>
      <c r="AE16" s="28">
        <f t="shared" si="3"/>
        <v>9842.8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</f>
        <v>2154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688.8000000000002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214.99999999999673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188.4999999999972</v>
      </c>
    </row>
    <row r="23" spans="1:31" ht="15" customHeight="1">
      <c r="A23" s="4" t="s">
        <v>7</v>
      </c>
      <c r="B23" s="23">
        <f>24195.1-2995.2</f>
        <v>21199.899999999998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10421.500000000002</v>
      </c>
      <c r="AE23" s="28">
        <f t="shared" si="3"/>
        <v>10778.399999999996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5380.4</v>
      </c>
      <c r="AE24" s="28">
        <f t="shared" si="3"/>
        <v>7255.6</v>
      </c>
      <c r="AF24" s="6"/>
    </row>
    <row r="25" spans="1:31" ht="15.75">
      <c r="A25" s="3" t="s">
        <v>3</v>
      </c>
      <c r="B25" s="23">
        <f>1141-30-25+46.4-1.5-341.5</f>
        <v>789.4000000000001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282.70000000000016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</f>
        <v>5037.4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1749.3999999999996</v>
      </c>
    </row>
    <row r="28" spans="1:31" ht="15.75">
      <c r="A28" s="3" t="s">
        <v>17</v>
      </c>
      <c r="B28" s="23">
        <f>130.2+7.9-2.4</f>
        <v>135.7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2437.699999999999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1447.8999999999958</v>
      </c>
    </row>
    <row r="31" spans="1:31" ht="15" customHeight="1">
      <c r="A31" s="4" t="s">
        <v>8</v>
      </c>
      <c r="B31" s="23">
        <f>351.2-89.8+9.8</f>
        <v>271.2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11.400000000000034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13.899999999999991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11.400000000000034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</f>
        <v>671.4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190.3</v>
      </c>
    </row>
    <row r="48" spans="1:31" ht="15.75">
      <c r="A48" s="3" t="s">
        <v>26</v>
      </c>
      <c r="B48" s="23">
        <f aca="true" t="shared" si="10" ref="B48:AB48">B45-B46-B47</f>
        <v>63.5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42.89999999999992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</f>
        <v>3180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3.600000000000001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662.9999999999999</v>
      </c>
      <c r="AE56" s="23">
        <f>AE50-AE51-AE53-AE55-AE52-AE54</f>
        <v>61.30000000000009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63.8</v>
      </c>
      <c r="AE57" s="23">
        <f aca="true" t="shared" si="14" ref="AE57:AE63">B57+C57-AD57</f>
        <v>62.10000000000001</v>
      </c>
    </row>
    <row r="58" spans="1:31" ht="15" customHeight="1">
      <c r="A58" s="4" t="s">
        <v>11</v>
      </c>
      <c r="B58" s="23">
        <f>1364-111.5</f>
        <v>1252.5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285.5000000000001</v>
      </c>
    </row>
    <row r="59" spans="1:32" ht="15.75">
      <c r="A59" s="3" t="s">
        <v>5</v>
      </c>
      <c r="B59" s="23">
        <f>644.3-9.6</f>
        <v>634.6999999999999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</f>
        <v>23.699999999999996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2.4999999999999964</v>
      </c>
      <c r="AF61" s="6"/>
    </row>
    <row r="62" spans="1:31" ht="15.75">
      <c r="A62" s="3" t="s">
        <v>2</v>
      </c>
      <c r="B62" s="23">
        <f>160.4-33.7</f>
        <v>126.7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467.4000000000001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200</v>
      </c>
      <c r="AE68" s="31">
        <f t="shared" si="16"/>
        <v>833.0999999999999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</f>
        <v>79.1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3.5999999999999943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0.19999999999998863</v>
      </c>
    </row>
    <row r="73" spans="1:31" s="11" customFormat="1" ht="15.75">
      <c r="A73" s="3" t="s">
        <v>2</v>
      </c>
      <c r="B73" s="23">
        <f>9.7-6.6</f>
        <v>3.0999999999999996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0.09999999999999964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74304.79999999999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41142.50000000001</v>
      </c>
      <c r="AE87" s="60">
        <f>AE10+AE15+AE23+AE31+AE45+AE49+AE50+AE57+AE58+AE65+AE67+AE68+AE71+AE74+AE75+AE76+AE81+AE82+AE83+AE84+AE66+AE38+AE85</f>
        <v>33162.299999999996</v>
      </c>
    </row>
    <row r="88" spans="1:31" ht="15.75">
      <c r="A88" s="3" t="s">
        <v>5</v>
      </c>
      <c r="B88" s="23">
        <f aca="true" t="shared" si="19" ref="B88:AB88">B11+B16+B24+B32+B51+B59+B69+B39+B72</f>
        <v>39105.19999999999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21940.699999999997</v>
      </c>
      <c r="AE88" s="28">
        <f>B88+C88-AD88</f>
        <v>17164.499999999993</v>
      </c>
    </row>
    <row r="89" spans="1:31" ht="15.75">
      <c r="A89" s="3" t="s">
        <v>2</v>
      </c>
      <c r="B89" s="23">
        <f aca="true" t="shared" si="20" ref="B89:X89">B12+B19+B27+B34+B53+B62+B42+B73+B70</f>
        <v>19941.800000000003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10958.000000000002</v>
      </c>
    </row>
    <row r="90" spans="1:31" ht="15.75">
      <c r="A90" s="3" t="s">
        <v>3</v>
      </c>
      <c r="B90" s="23">
        <f aca="true" t="shared" si="21" ref="B90:AB90">B17+B25+B40+B60</f>
        <v>798.7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291.4000000000001</v>
      </c>
    </row>
    <row r="91" spans="1:31" ht="15.75">
      <c r="A91" s="3" t="s">
        <v>1</v>
      </c>
      <c r="B91" s="23">
        <f aca="true" t="shared" si="22" ref="B91:X91">B18+B26+B61+B33+B41+B52+B46</f>
        <v>2344.7999999999997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</v>
      </c>
    </row>
    <row r="92" spans="1:31" ht="15.75">
      <c r="A92" s="3" t="s">
        <v>17</v>
      </c>
      <c r="B92" s="23">
        <f aca="true" t="shared" si="23" ref="B92:AB92">B20+B28+B47+B35+B54+B13</f>
        <v>838.4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616.8</v>
      </c>
      <c r="AE92" s="28">
        <f>B92+C92-AD92</f>
        <v>221.60000000000002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41142.5</v>
      </c>
      <c r="W96" s="54">
        <f t="shared" si="24"/>
        <v>41142.5</v>
      </c>
      <c r="X96" s="54">
        <f t="shared" si="24"/>
        <v>41142.5</v>
      </c>
      <c r="Y96" s="54">
        <f t="shared" si="24"/>
        <v>41142.5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2014-03-24T12:49:12Z</cp:lastPrinted>
  <dcterms:created xsi:type="dcterms:W3CDTF">2002-11-05T08:53:00Z</dcterms:created>
  <dcterms:modified xsi:type="dcterms:W3CDTF">2014-03-28T05:59:20Z</dcterms:modified>
  <cp:category/>
  <cp:version/>
  <cp:contentType/>
  <cp:contentStatus/>
</cp:coreProperties>
</file>